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SUS C7400 Spring 2015\"/>
    </mc:Choice>
  </mc:AlternateContent>
  <bookViews>
    <workbookView xWindow="0" yWindow="0" windowWidth="20490" windowHeight="8040"/>
  </bookViews>
  <sheets>
    <sheet name="Q 2" sheetId="1" r:id="rId1"/>
    <sheet name="Q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3" i="2"/>
  <c r="G8" i="2" l="1"/>
  <c r="F8" i="2"/>
  <c r="E8" i="2"/>
  <c r="A8" i="2"/>
  <c r="G5" i="2"/>
  <c r="F5" i="2"/>
  <c r="E5" i="2"/>
  <c r="G3" i="2"/>
  <c r="F3" i="2"/>
  <c r="E3" i="2"/>
  <c r="G2" i="2"/>
  <c r="F2" i="2"/>
  <c r="E2" i="2"/>
  <c r="H23" i="1"/>
  <c r="G23" i="1"/>
  <c r="F23" i="1"/>
  <c r="D21" i="1"/>
  <c r="F21" i="1" s="1"/>
  <c r="D20" i="1"/>
  <c r="F19" i="1"/>
  <c r="G15" i="1"/>
  <c r="D16" i="1" s="1"/>
  <c r="D12" i="1"/>
  <c r="H12" i="1" s="1"/>
  <c r="D13" i="1" s="1"/>
  <c r="H13" i="1" s="1"/>
  <c r="H11" i="1"/>
  <c r="H9" i="1"/>
  <c r="G9" i="1"/>
  <c r="F9" i="1"/>
  <c r="H8" i="1"/>
  <c r="G8" i="1"/>
  <c r="F8" i="1"/>
  <c r="H7" i="1"/>
  <c r="G7" i="1"/>
  <c r="F7" i="1"/>
  <c r="H6" i="1"/>
  <c r="G6" i="1"/>
  <c r="F6" i="1"/>
  <c r="H4" i="1"/>
  <c r="G4" i="1"/>
  <c r="F4" i="1"/>
  <c r="H3" i="1"/>
  <c r="G3" i="1"/>
  <c r="F3" i="1"/>
  <c r="H2" i="1"/>
  <c r="G2" i="1"/>
  <c r="F2" i="1"/>
  <c r="E11" i="2" l="1"/>
  <c r="F20" i="1"/>
  <c r="G16" i="1"/>
  <c r="D17" i="1" s="1"/>
  <c r="G17" i="1" s="1"/>
</calcChain>
</file>

<file path=xl/sharedStrings.xml><?xml version="1.0" encoding="utf-8"?>
<sst xmlns="http://schemas.openxmlformats.org/spreadsheetml/2006/main" count="24" uniqueCount="18">
  <si>
    <t>r</t>
  </si>
  <si>
    <t>t</t>
  </si>
  <si>
    <t>future value</t>
  </si>
  <si>
    <t>PV at annual interest</t>
  </si>
  <si>
    <t>PV semi-annual</t>
  </si>
  <si>
    <t>PV continuous</t>
  </si>
  <si>
    <t>a</t>
  </si>
  <si>
    <t>b</t>
  </si>
  <si>
    <t>c</t>
  </si>
  <si>
    <t>d</t>
  </si>
  <si>
    <t>e</t>
  </si>
  <si>
    <t>sum:</t>
  </si>
  <si>
    <t>50-50 chance</t>
  </si>
  <si>
    <t>Is it the average interest rate?</t>
  </si>
  <si>
    <t>Nope!</t>
  </si>
  <si>
    <t>For annual: (used Excel's Goal Seek)</t>
  </si>
  <si>
    <t>For semi-annual</t>
  </si>
  <si>
    <t>For 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</si>
</sst>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8" formatCode="0.0000"/>
  </numFmts>
  <fonts count="2" x14ac:knownFonts="1">
    <font>
      <sz val="11"/>
      <color theme="1"/>
      <name val="Corbel"/>
      <family val="2"/>
    </font>
    <font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/>
    <xf numFmtId="165" fontId="0" fillId="0" borderId="0" xfId="1" applyNumberFormat="1" applyFont="1" applyAlignment="1">
      <alignment horizontal="center" vertical="center"/>
    </xf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/>
  </sheetViews>
  <sheetFormatPr defaultRowHeight="15" x14ac:dyDescent="0.25"/>
  <cols>
    <col min="2" max="2" width="6.25" customWidth="1"/>
    <col min="4" max="4" width="13.625" bestFit="1" customWidth="1"/>
    <col min="5" max="5" width="6.25" customWidth="1"/>
    <col min="6" max="6" width="14.375" customWidth="1"/>
    <col min="7" max="7" width="13" customWidth="1"/>
    <col min="8" max="8" width="13.75" customWidth="1"/>
  </cols>
  <sheetData>
    <row r="1" spans="1:8" ht="30" x14ac:dyDescent="0.25">
      <c r="B1" s="1" t="s">
        <v>0</v>
      </c>
      <c r="C1" s="1" t="s">
        <v>1</v>
      </c>
      <c r="D1" s="1" t="s">
        <v>2</v>
      </c>
      <c r="E1" s="1"/>
      <c r="F1" s="3" t="s">
        <v>3</v>
      </c>
      <c r="G1" s="3" t="s">
        <v>4</v>
      </c>
      <c r="H1" s="3" t="s">
        <v>5</v>
      </c>
    </row>
    <row r="2" spans="1:8" x14ac:dyDescent="0.25">
      <c r="A2" t="s">
        <v>6</v>
      </c>
      <c r="B2" s="1">
        <v>0.05</v>
      </c>
      <c r="C2" s="1">
        <v>3</v>
      </c>
      <c r="D2" s="1">
        <v>10000</v>
      </c>
      <c r="E2" s="1"/>
      <c r="F2" s="2">
        <f>D2/(1+B2)^C2</f>
        <v>8638.3759853147603</v>
      </c>
      <c r="G2" s="2">
        <f>D2/(1+B2/2)^(2*C2)</f>
        <v>8622.9686596050469</v>
      </c>
      <c r="H2" s="2">
        <f>D2*EXP(-B2*C2)</f>
        <v>8607.0797642505786</v>
      </c>
    </row>
    <row r="3" spans="1:8" x14ac:dyDescent="0.25">
      <c r="A3" t="s">
        <v>7</v>
      </c>
      <c r="B3" s="1">
        <v>0.01</v>
      </c>
      <c r="C3" s="1">
        <v>3</v>
      </c>
      <c r="D3" s="1">
        <v>10000</v>
      </c>
      <c r="E3" s="1"/>
      <c r="F3" s="2">
        <f>D3/(1+B3)^C3</f>
        <v>9705.9014792764447</v>
      </c>
      <c r="G3" s="2">
        <f>D3/(1+B3/2)^(2*C3)</f>
        <v>9705.1807796965841</v>
      </c>
      <c r="H3" s="2">
        <f>D3*EXP(-B3*C3)</f>
        <v>9704.4553354850814</v>
      </c>
    </row>
    <row r="4" spans="1:8" x14ac:dyDescent="0.25">
      <c r="A4" t="s">
        <v>8</v>
      </c>
      <c r="B4" s="1">
        <v>0.1</v>
      </c>
      <c r="C4" s="1">
        <v>3</v>
      </c>
      <c r="D4" s="1">
        <v>10000</v>
      </c>
      <c r="E4" s="1"/>
      <c r="F4" s="2">
        <f>D4/(1+B4)^C4</f>
        <v>7513.1480090157756</v>
      </c>
      <c r="G4" s="2">
        <f>D4/(1+B4/2)^(2*C4)</f>
        <v>7462.153966366277</v>
      </c>
      <c r="H4" s="2">
        <f>D4*EXP(-B4*C4)</f>
        <v>7408.1822068171787</v>
      </c>
    </row>
    <row r="6" spans="1:8" x14ac:dyDescent="0.25">
      <c r="A6" t="s">
        <v>9</v>
      </c>
      <c r="B6" s="1">
        <v>7.0000000000000007E-2</v>
      </c>
      <c r="C6" s="1">
        <v>10</v>
      </c>
      <c r="D6" s="1">
        <v>10000</v>
      </c>
      <c r="F6" s="2">
        <f>D6/(1+B6)^C6</f>
        <v>5083.4929213471778</v>
      </c>
      <c r="G6" s="2">
        <f>D6/(1+B6/2)^(2*C6)</f>
        <v>5025.6588443167066</v>
      </c>
      <c r="H6" s="2">
        <f>D6*EXP(-B6*C6)</f>
        <v>4965.8530379140948</v>
      </c>
    </row>
    <row r="7" spans="1:8" x14ac:dyDescent="0.25">
      <c r="B7" s="1">
        <v>7.0000000000000007E-2</v>
      </c>
      <c r="C7" s="1">
        <v>12</v>
      </c>
      <c r="D7" s="1">
        <v>10000</v>
      </c>
      <c r="F7" s="2">
        <f>D7/(1+B7)^C7</f>
        <v>4440.1195924073527</v>
      </c>
      <c r="G7" s="2">
        <f>D7/(1+B7/2)^(2*C7)</f>
        <v>4379.5713389443836</v>
      </c>
      <c r="H7" s="2">
        <f>D7*EXP(-B7*C7)</f>
        <v>4317.1052342907969</v>
      </c>
    </row>
    <row r="8" spans="1:8" x14ac:dyDescent="0.25">
      <c r="B8" s="1">
        <v>7.0000000000000007E-2</v>
      </c>
      <c r="C8" s="1">
        <v>15</v>
      </c>
      <c r="D8" s="1">
        <v>10000</v>
      </c>
      <c r="F8" s="2">
        <f>D8/(1+B8)^C8</f>
        <v>3624.4601964235967</v>
      </c>
      <c r="G8" s="2">
        <f>D8/(1+B8/2)^(2*C8)</f>
        <v>3562.7841060230235</v>
      </c>
      <c r="H8" s="2">
        <f>D8*EXP(-B8*C8)</f>
        <v>3499.3774911115534</v>
      </c>
    </row>
    <row r="9" spans="1:8" x14ac:dyDescent="0.25">
      <c r="E9" s="1" t="s">
        <v>11</v>
      </c>
      <c r="F9" s="4">
        <f>SUM(F6:F8)</f>
        <v>13148.072710178129</v>
      </c>
      <c r="G9" s="4">
        <f>SUM(G6:G8)</f>
        <v>12968.014289284114</v>
      </c>
      <c r="H9" s="4">
        <f>SUM(H6:H8)</f>
        <v>12782.335763316445</v>
      </c>
    </row>
    <row r="11" spans="1:8" x14ac:dyDescent="0.25">
      <c r="A11" t="s">
        <v>10</v>
      </c>
      <c r="B11" s="1">
        <v>5.0000000000000001E-3</v>
      </c>
      <c r="C11" s="1">
        <v>50</v>
      </c>
      <c r="D11" s="5">
        <v>10000000</v>
      </c>
      <c r="F11" s="2"/>
      <c r="G11" s="2"/>
      <c r="H11" s="2">
        <f>D11*EXP(-B11*C11)</f>
        <v>7788007.8307140488</v>
      </c>
    </row>
    <row r="12" spans="1:8" x14ac:dyDescent="0.25">
      <c r="B12" s="1">
        <v>0.01</v>
      </c>
      <c r="C12" s="1">
        <v>25</v>
      </c>
      <c r="D12" s="4">
        <f>H11</f>
        <v>7788007.8307140488</v>
      </c>
      <c r="F12" s="2"/>
      <c r="G12" s="2"/>
      <c r="H12" s="2">
        <f>D12*EXP(-B12*C12)</f>
        <v>6065306.597126334</v>
      </c>
    </row>
    <row r="13" spans="1:8" x14ac:dyDescent="0.25">
      <c r="B13" s="1">
        <v>0.02</v>
      </c>
      <c r="C13" s="1">
        <v>25</v>
      </c>
      <c r="D13" s="4">
        <f>H12</f>
        <v>6065306.597126334</v>
      </c>
      <c r="F13" s="2"/>
      <c r="G13" s="2"/>
      <c r="H13" s="2">
        <f>D13*EXP(-B13*C13)</f>
        <v>3678794.411714423</v>
      </c>
    </row>
    <row r="15" spans="1:8" x14ac:dyDescent="0.25">
      <c r="B15" s="1">
        <v>5.0000000000000001E-3</v>
      </c>
      <c r="C15" s="1">
        <v>50</v>
      </c>
      <c r="D15" s="5">
        <v>10000000</v>
      </c>
      <c r="F15" s="2"/>
      <c r="G15" s="2">
        <f>D15/(1+B15/2)^(2*C15)</f>
        <v>7790437.9135464812</v>
      </c>
      <c r="H15" s="2"/>
    </row>
    <row r="16" spans="1:8" x14ac:dyDescent="0.25">
      <c r="B16" s="1">
        <v>0.01</v>
      </c>
      <c r="C16" s="1">
        <v>25</v>
      </c>
      <c r="D16" s="4">
        <f>G15</f>
        <v>7790437.9135464812</v>
      </c>
      <c r="F16" s="2"/>
      <c r="G16" s="2">
        <f>D16/(1+B16/2)^(2*C16)</f>
        <v>6070979.7316062478</v>
      </c>
      <c r="H16" s="2"/>
    </row>
    <row r="17" spans="2:8" x14ac:dyDescent="0.25">
      <c r="B17" s="1">
        <v>0.02</v>
      </c>
      <c r="C17" s="1">
        <v>25</v>
      </c>
      <c r="D17" s="4">
        <f>G16</f>
        <v>6070979.7316062478</v>
      </c>
      <c r="F17" s="2"/>
      <c r="G17" s="2">
        <f>D17/(1+B17/2)^(2*C17)</f>
        <v>3691391.3807162954</v>
      </c>
      <c r="H17" s="2"/>
    </row>
    <row r="18" spans="2:8" x14ac:dyDescent="0.25">
      <c r="G18" s="4"/>
    </row>
    <row r="19" spans="2:8" x14ac:dyDescent="0.25">
      <c r="B19" s="1">
        <v>5.0000000000000001E-3</v>
      </c>
      <c r="C19" s="1">
        <v>50</v>
      </c>
      <c r="D19" s="5">
        <v>10000000</v>
      </c>
      <c r="F19" s="2">
        <f>D19/(1+B19)^C19</f>
        <v>7792860.6825165292</v>
      </c>
      <c r="G19" s="2"/>
      <c r="H19" s="2"/>
    </row>
    <row r="20" spans="2:8" x14ac:dyDescent="0.25">
      <c r="B20" s="1">
        <v>0.01</v>
      </c>
      <c r="C20" s="1">
        <v>25</v>
      </c>
      <c r="D20" s="4">
        <f>F19</f>
        <v>7792860.6825165292</v>
      </c>
      <c r="F20" s="2">
        <f>D20/(1+B20)^C20</f>
        <v>6076626.8408733848</v>
      </c>
      <c r="G20" s="2"/>
      <c r="H20" s="2"/>
    </row>
    <row r="21" spans="2:8" x14ac:dyDescent="0.25">
      <c r="B21" s="1">
        <v>0.02</v>
      </c>
      <c r="C21" s="1">
        <v>25</v>
      </c>
      <c r="D21" s="4">
        <f>F20</f>
        <v>6076626.8408733848</v>
      </c>
      <c r="F21" s="2">
        <f>D21/(1+B21)^C21</f>
        <v>3703891.6481930623</v>
      </c>
      <c r="G21" s="2"/>
      <c r="H21" s="2"/>
    </row>
    <row r="23" spans="2:8" x14ac:dyDescent="0.25">
      <c r="B23" s="1">
        <v>0.01</v>
      </c>
      <c r="C23" s="1">
        <v>100</v>
      </c>
      <c r="D23" s="5">
        <v>10000000</v>
      </c>
      <c r="F23" s="2">
        <f>D23/(1+B23)^C23</f>
        <v>3697112.1232911889</v>
      </c>
      <c r="G23" s="2">
        <f>D23/(1+B23/2)^(2*C23)</f>
        <v>3687972.2851231159</v>
      </c>
      <c r="H23" s="2">
        <f>D23*EXP(-B23*C23)</f>
        <v>3678794.4117144234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6" sqref="B16"/>
    </sheetView>
  </sheetViews>
  <sheetFormatPr defaultRowHeight="15" x14ac:dyDescent="0.25"/>
  <cols>
    <col min="3" max="3" width="11.75" customWidth="1"/>
    <col min="4" max="4" width="3.75" customWidth="1"/>
    <col min="5" max="5" width="10.375" customWidth="1"/>
    <col min="6" max="6" width="11.375" customWidth="1"/>
    <col min="7" max="7" width="11.125" customWidth="1"/>
  </cols>
  <sheetData>
    <row r="1" spans="1:7" ht="45" x14ac:dyDescent="0.25">
      <c r="A1" s="1" t="s">
        <v>0</v>
      </c>
      <c r="B1" s="1" t="s">
        <v>1</v>
      </c>
      <c r="C1" s="1" t="s">
        <v>2</v>
      </c>
      <c r="D1" s="1"/>
      <c r="E1" s="3" t="s">
        <v>3</v>
      </c>
      <c r="F1" s="3" t="s">
        <v>4</v>
      </c>
      <c r="G1" s="3" t="s">
        <v>5</v>
      </c>
    </row>
    <row r="2" spans="1:7" x14ac:dyDescent="0.25">
      <c r="A2" s="1">
        <v>0.09</v>
      </c>
      <c r="B2" s="1">
        <v>7</v>
      </c>
      <c r="C2" s="1">
        <v>1000000</v>
      </c>
      <c r="D2" s="1"/>
      <c r="E2" s="5">
        <f>C2/(1+A2)^B2</f>
        <v>547034.24484331731</v>
      </c>
      <c r="F2" s="5">
        <f>C2/(1+A2/2)^(2*B2)</f>
        <v>539972.86221997754</v>
      </c>
      <c r="G2" s="5">
        <f>C2*EXP(-A2*B2)</f>
        <v>532591.80100689724</v>
      </c>
    </row>
    <row r="3" spans="1:7" x14ac:dyDescent="0.25">
      <c r="A3" s="1">
        <v>0.14000000000000001</v>
      </c>
      <c r="B3" s="1">
        <v>7</v>
      </c>
      <c r="C3" s="1">
        <v>1000000</v>
      </c>
      <c r="D3" s="1"/>
      <c r="E3" s="5">
        <f>C3/(1+A3)^B3</f>
        <v>399637.32252986694</v>
      </c>
      <c r="F3" s="5">
        <f>C3/(1+A3/2)^(2*B3)</f>
        <v>387817.24101732491</v>
      </c>
      <c r="G3" s="5">
        <f>C3*EXP(-A3*B3)</f>
        <v>375311.0988513995</v>
      </c>
    </row>
    <row r="5" spans="1:7" x14ac:dyDescent="0.25">
      <c r="A5" t="s">
        <v>12</v>
      </c>
      <c r="E5" s="4">
        <f>0.5*E2+0.5*E3</f>
        <v>473335.78368659213</v>
      </c>
      <c r="F5" s="4">
        <f>0.5*F2+0.5*F3</f>
        <v>463895.05161865125</v>
      </c>
      <c r="G5" s="4">
        <f>0.5*G2+0.5*G3</f>
        <v>453951.44992914837</v>
      </c>
    </row>
    <row r="6" spans="1:7" x14ac:dyDescent="0.25">
      <c r="E6" s="4"/>
      <c r="F6" s="4"/>
      <c r="G6" s="4"/>
    </row>
    <row r="7" spans="1:7" x14ac:dyDescent="0.25">
      <c r="A7" t="s">
        <v>13</v>
      </c>
    </row>
    <row r="8" spans="1:7" x14ac:dyDescent="0.25">
      <c r="A8">
        <f>AVERAGE(A2:A3)</f>
        <v>0.115</v>
      </c>
      <c r="B8" s="1">
        <v>7</v>
      </c>
      <c r="C8" s="1">
        <v>1000000</v>
      </c>
      <c r="D8" s="1"/>
      <c r="E8" s="5">
        <f>C8/(1+A8)^B8</f>
        <v>466740.97415779252</v>
      </c>
      <c r="F8" s="5">
        <f>C8/(1+A8/2)^(2*B8)</f>
        <v>457166.85416741582</v>
      </c>
      <c r="G8" s="5">
        <f>C8*EXP(-A8*B8)</f>
        <v>447087.92655935639</v>
      </c>
    </row>
    <row r="9" spans="1:7" x14ac:dyDescent="0.25">
      <c r="A9" t="s">
        <v>14</v>
      </c>
    </row>
    <row r="10" spans="1:7" x14ac:dyDescent="0.25">
      <c r="A10" t="s">
        <v>15</v>
      </c>
    </row>
    <row r="11" spans="1:7" x14ac:dyDescent="0.25">
      <c r="A11" s="6">
        <v>0.11276736629447728</v>
      </c>
      <c r="B11" s="1">
        <v>7</v>
      </c>
      <c r="C11" s="1">
        <v>1000000</v>
      </c>
      <c r="D11" s="1"/>
      <c r="E11" s="5">
        <f>C11/(1+A11)^B11</f>
        <v>473335.77999683376</v>
      </c>
      <c r="F11" s="5"/>
      <c r="G11" s="5"/>
    </row>
    <row r="12" spans="1:7" x14ac:dyDescent="0.25">
      <c r="A12" t="s">
        <v>16</v>
      </c>
    </row>
    <row r="13" spans="1:7" x14ac:dyDescent="0.25">
      <c r="A13" s="6">
        <v>0.11279401135426298</v>
      </c>
      <c r="B13" s="1">
        <v>7</v>
      </c>
      <c r="C13" s="1">
        <v>1000000</v>
      </c>
      <c r="D13" s="1"/>
      <c r="E13" s="5"/>
      <c r="F13" s="5">
        <f>C13/(1+A13/2)^(2*B13)</f>
        <v>463895.04999999906</v>
      </c>
      <c r="G13" s="5"/>
    </row>
    <row r="14" spans="1:7" x14ac:dyDescent="0.25">
      <c r="A14" t="s">
        <v>17</v>
      </c>
    </row>
    <row r="15" spans="1:7" x14ac:dyDescent="0.25">
      <c r="A15" s="6">
        <v>0.11282357499787068</v>
      </c>
      <c r="B15" s="1">
        <v>7</v>
      </c>
      <c r="C15" s="1">
        <v>1000000</v>
      </c>
      <c r="D15" s="1"/>
      <c r="E15" s="5"/>
      <c r="F15" s="5"/>
      <c r="G15" s="5">
        <f>C15*EXP(-A15*B15)</f>
        <v>453951.44999999815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 2</vt:lpstr>
      <vt:lpstr>Q 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2015-02-18T03:34:43Z</dcterms:created>
  <dcterms:modified xsi:type="dcterms:W3CDTF">2015-02-18T20:29:33Z</dcterms:modified>
</cp:coreProperties>
</file>